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sers$\a.buosi\Downloads\"/>
    </mc:Choice>
  </mc:AlternateContent>
  <xr:revisionPtr revIDLastSave="0" documentId="8_{EA67C9AA-5CA8-4E19-B8F9-B57FE93E821A}" xr6:coauthVersionLast="36" xr6:coauthVersionMax="36" xr10:uidLastSave="{00000000-0000-0000-0000-000000000000}"/>
  <bookViews>
    <workbookView xWindow="0" yWindow="0" windowWidth="38400" windowHeight="17685" xr2:uid="{E72152DA-983A-4FA2-9053-2A2B9B934D34}"/>
  </bookViews>
  <sheets>
    <sheet name="BilCo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F9" i="1"/>
  <c r="F13" i="1" s="1"/>
  <c r="E9" i="1"/>
  <c r="E13" i="1" s="1"/>
  <c r="F4" i="1"/>
  <c r="D4" i="1"/>
  <c r="D15" i="1" s="1"/>
  <c r="D17" i="1" s="1"/>
  <c r="C4" i="1"/>
  <c r="C15" i="1" s="1"/>
  <c r="C17" i="1" s="1"/>
  <c r="B4" i="1"/>
  <c r="B15" i="1" s="1"/>
  <c r="B17" i="1" s="1"/>
  <c r="F3" i="1"/>
  <c r="E3" i="1"/>
  <c r="E4" i="1" s="1"/>
  <c r="E15" i="1" s="1"/>
  <c r="E17" i="1" s="1"/>
  <c r="F15" i="1" l="1"/>
  <c r="F17" i="1" s="1"/>
</calcChain>
</file>

<file path=xl/sharedStrings.xml><?xml version="1.0" encoding="utf-8"?>
<sst xmlns="http://schemas.openxmlformats.org/spreadsheetml/2006/main" count="17" uniqueCount="17">
  <si>
    <t>BILANCIO CONSUNTIVO - DATI IN MIGLIAIA DI EURO</t>
  </si>
  <si>
    <t>Ricavi vendite e prestazioni</t>
  </si>
  <si>
    <t>Altri ricavi e proventi</t>
  </si>
  <si>
    <t>Totale ricavi</t>
  </si>
  <si>
    <t>Acquisto merci e materiali</t>
  </si>
  <si>
    <t>Servizi</t>
  </si>
  <si>
    <t>Affitti</t>
  </si>
  <si>
    <t>Personale</t>
  </si>
  <si>
    <t>Ammortamenti e svalutazioni</t>
  </si>
  <si>
    <t>Accantonamenti</t>
  </si>
  <si>
    <t>Variazione delle rimanenze</t>
  </si>
  <si>
    <t>Oneri diversi di gestione</t>
  </si>
  <si>
    <t>Totale costi</t>
  </si>
  <si>
    <t>Proventi finanziari</t>
  </si>
  <si>
    <t>Risultato ante imposte</t>
  </si>
  <si>
    <t>Imposte</t>
  </si>
  <si>
    <t>Risultato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</si>
</sst>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* \(#,##0\)_-;_-* &quot;-&quot;??_-;_-@_-"/>
  </numFmts>
  <fonts count="6"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16">
    <xf numFmtId="0" fontId="0" fillId="0" borderId="0" xfId="0"/>
    <xf numFmtId="0" fontId="1" fillId="2" borderId="1" xfId="2" applyNumberFormat="1" applyBorder="1" applyAlignment="1">
      <alignment vertical="center" wrapText="1"/>
    </xf>
    <xf numFmtId="0" fontId="1" fillId="2" borderId="1" xfId="2" applyNumberFormat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3" fillId="0" borderId="2" xfId="3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 wrapText="1"/>
    </xf>
    <xf numFmtId="0" fontId="3" fillId="0" borderId="3" xfId="3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 wrapText="1"/>
    </xf>
    <xf numFmtId="0" fontId="5" fillId="3" borderId="1" xfId="3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 wrapText="1"/>
    </xf>
    <xf numFmtId="0" fontId="3" fillId="0" borderId="4" xfId="3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 wrapText="1"/>
    </xf>
    <xf numFmtId="0" fontId="5" fillId="0" borderId="0" xfId="3" applyNumberFormat="1" applyFont="1" applyAlignment="1">
      <alignment vertical="center"/>
    </xf>
    <xf numFmtId="0" fontId="3" fillId="0" borderId="1" xfId="3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0" xfId="3" applyNumberFormat="1" applyFont="1" applyAlignment="1">
      <alignment vertical="center" wrapText="1"/>
    </xf>
  </cellXfs>
  <cellStyles count="4">
    <cellStyle name="Colore 1 2" xfId="2" xr:uid="{3F1EB60E-C345-4C0E-A7EA-C59695C266EB}"/>
    <cellStyle name="Migliaia" xfId="1" builtinId="3"/>
    <cellStyle name="Normale" xfId="0" builtinId="0"/>
    <cellStyle name="Normale 2" xfId="3" xr:uid="{4317A20D-FDEB-4093-B395-A36B87C72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5F79-7885-4251-BB56-119B5DBCC49D}">
  <dimension ref="A1:F17"/>
  <sheetViews>
    <sheetView tabSelected="1" workbookViewId="0">
      <selection activeCell="D15" sqref="D15"/>
    </sheetView>
  </sheetViews>
  <sheetFormatPr defaultColWidth="8" defaultRowHeight="18" customHeight="1"/>
  <cols>
    <col min="1" max="1" width="36.85546875" style="3" bestFit="1" customWidth="1"/>
    <col min="2" max="6" width="12.7109375" style="15" customWidth="1"/>
    <col min="7" max="256" width="8" style="3"/>
    <col min="257" max="257" width="36.85546875" style="3" bestFit="1" customWidth="1"/>
    <col min="258" max="262" width="12.7109375" style="3" customWidth="1"/>
    <col min="263" max="512" width="8" style="3"/>
    <col min="513" max="513" width="36.85546875" style="3" bestFit="1" customWidth="1"/>
    <col min="514" max="518" width="12.7109375" style="3" customWidth="1"/>
    <col min="519" max="768" width="8" style="3"/>
    <col min="769" max="769" width="36.85546875" style="3" bestFit="1" customWidth="1"/>
    <col min="770" max="774" width="12.7109375" style="3" customWidth="1"/>
    <col min="775" max="1024" width="8" style="3"/>
    <col min="1025" max="1025" width="36.85546875" style="3" bestFit="1" customWidth="1"/>
    <col min="1026" max="1030" width="12.7109375" style="3" customWidth="1"/>
    <col min="1031" max="1280" width="8" style="3"/>
    <col min="1281" max="1281" width="36.85546875" style="3" bestFit="1" customWidth="1"/>
    <col min="1282" max="1286" width="12.7109375" style="3" customWidth="1"/>
    <col min="1287" max="1536" width="8" style="3"/>
    <col min="1537" max="1537" width="36.85546875" style="3" bestFit="1" customWidth="1"/>
    <col min="1538" max="1542" width="12.7109375" style="3" customWidth="1"/>
    <col min="1543" max="1792" width="8" style="3"/>
    <col min="1793" max="1793" width="36.85546875" style="3" bestFit="1" customWidth="1"/>
    <col min="1794" max="1798" width="12.7109375" style="3" customWidth="1"/>
    <col min="1799" max="2048" width="8" style="3"/>
    <col min="2049" max="2049" width="36.85546875" style="3" bestFit="1" customWidth="1"/>
    <col min="2050" max="2054" width="12.7109375" style="3" customWidth="1"/>
    <col min="2055" max="2304" width="8" style="3"/>
    <col min="2305" max="2305" width="36.85546875" style="3" bestFit="1" customWidth="1"/>
    <col min="2306" max="2310" width="12.7109375" style="3" customWidth="1"/>
    <col min="2311" max="2560" width="8" style="3"/>
    <col min="2561" max="2561" width="36.85546875" style="3" bestFit="1" customWidth="1"/>
    <col min="2562" max="2566" width="12.7109375" style="3" customWidth="1"/>
    <col min="2567" max="2816" width="8" style="3"/>
    <col min="2817" max="2817" width="36.85546875" style="3" bestFit="1" customWidth="1"/>
    <col min="2818" max="2822" width="12.7109375" style="3" customWidth="1"/>
    <col min="2823" max="3072" width="8" style="3"/>
    <col min="3073" max="3073" width="36.85546875" style="3" bestFit="1" customWidth="1"/>
    <col min="3074" max="3078" width="12.7109375" style="3" customWidth="1"/>
    <col min="3079" max="3328" width="8" style="3"/>
    <col min="3329" max="3329" width="36.85546875" style="3" bestFit="1" customWidth="1"/>
    <col min="3330" max="3334" width="12.7109375" style="3" customWidth="1"/>
    <col min="3335" max="3584" width="8" style="3"/>
    <col min="3585" max="3585" width="36.85546875" style="3" bestFit="1" customWidth="1"/>
    <col min="3586" max="3590" width="12.7109375" style="3" customWidth="1"/>
    <col min="3591" max="3840" width="8" style="3"/>
    <col min="3841" max="3841" width="36.85546875" style="3" bestFit="1" customWidth="1"/>
    <col min="3842" max="3846" width="12.7109375" style="3" customWidth="1"/>
    <col min="3847" max="4096" width="8" style="3"/>
    <col min="4097" max="4097" width="36.85546875" style="3" bestFit="1" customWidth="1"/>
    <col min="4098" max="4102" width="12.7109375" style="3" customWidth="1"/>
    <col min="4103" max="4352" width="8" style="3"/>
    <col min="4353" max="4353" width="36.85546875" style="3" bestFit="1" customWidth="1"/>
    <col min="4354" max="4358" width="12.7109375" style="3" customWidth="1"/>
    <col min="4359" max="4608" width="8" style="3"/>
    <col min="4609" max="4609" width="36.85546875" style="3" bestFit="1" customWidth="1"/>
    <col min="4610" max="4614" width="12.7109375" style="3" customWidth="1"/>
    <col min="4615" max="4864" width="8" style="3"/>
    <col min="4865" max="4865" width="36.85546875" style="3" bestFit="1" customWidth="1"/>
    <col min="4866" max="4870" width="12.7109375" style="3" customWidth="1"/>
    <col min="4871" max="5120" width="8" style="3"/>
    <col min="5121" max="5121" width="36.85546875" style="3" bestFit="1" customWidth="1"/>
    <col min="5122" max="5126" width="12.7109375" style="3" customWidth="1"/>
    <col min="5127" max="5376" width="8" style="3"/>
    <col min="5377" max="5377" width="36.85546875" style="3" bestFit="1" customWidth="1"/>
    <col min="5378" max="5382" width="12.7109375" style="3" customWidth="1"/>
    <col min="5383" max="5632" width="8" style="3"/>
    <col min="5633" max="5633" width="36.85546875" style="3" bestFit="1" customWidth="1"/>
    <col min="5634" max="5638" width="12.7109375" style="3" customWidth="1"/>
    <col min="5639" max="5888" width="8" style="3"/>
    <col min="5889" max="5889" width="36.85546875" style="3" bestFit="1" customWidth="1"/>
    <col min="5890" max="5894" width="12.7109375" style="3" customWidth="1"/>
    <col min="5895" max="6144" width="8" style="3"/>
    <col min="6145" max="6145" width="36.85546875" style="3" bestFit="1" customWidth="1"/>
    <col min="6146" max="6150" width="12.7109375" style="3" customWidth="1"/>
    <col min="6151" max="6400" width="8" style="3"/>
    <col min="6401" max="6401" width="36.85546875" style="3" bestFit="1" customWidth="1"/>
    <col min="6402" max="6406" width="12.7109375" style="3" customWidth="1"/>
    <col min="6407" max="6656" width="8" style="3"/>
    <col min="6657" max="6657" width="36.85546875" style="3" bestFit="1" customWidth="1"/>
    <col min="6658" max="6662" width="12.7109375" style="3" customWidth="1"/>
    <col min="6663" max="6912" width="8" style="3"/>
    <col min="6913" max="6913" width="36.85546875" style="3" bestFit="1" customWidth="1"/>
    <col min="6914" max="6918" width="12.7109375" style="3" customWidth="1"/>
    <col min="6919" max="7168" width="8" style="3"/>
    <col min="7169" max="7169" width="36.85546875" style="3" bestFit="1" customWidth="1"/>
    <col min="7170" max="7174" width="12.7109375" style="3" customWidth="1"/>
    <col min="7175" max="7424" width="8" style="3"/>
    <col min="7425" max="7425" width="36.85546875" style="3" bestFit="1" customWidth="1"/>
    <col min="7426" max="7430" width="12.7109375" style="3" customWidth="1"/>
    <col min="7431" max="7680" width="8" style="3"/>
    <col min="7681" max="7681" width="36.85546875" style="3" bestFit="1" customWidth="1"/>
    <col min="7682" max="7686" width="12.7109375" style="3" customWidth="1"/>
    <col min="7687" max="7936" width="8" style="3"/>
    <col min="7937" max="7937" width="36.85546875" style="3" bestFit="1" customWidth="1"/>
    <col min="7938" max="7942" width="12.7109375" style="3" customWidth="1"/>
    <col min="7943" max="8192" width="8" style="3"/>
    <col min="8193" max="8193" width="36.85546875" style="3" bestFit="1" customWidth="1"/>
    <col min="8194" max="8198" width="12.7109375" style="3" customWidth="1"/>
    <col min="8199" max="8448" width="8" style="3"/>
    <col min="8449" max="8449" width="36.85546875" style="3" bestFit="1" customWidth="1"/>
    <col min="8450" max="8454" width="12.7109375" style="3" customWidth="1"/>
    <col min="8455" max="8704" width="8" style="3"/>
    <col min="8705" max="8705" width="36.85546875" style="3" bestFit="1" customWidth="1"/>
    <col min="8706" max="8710" width="12.7109375" style="3" customWidth="1"/>
    <col min="8711" max="8960" width="8" style="3"/>
    <col min="8961" max="8961" width="36.85546875" style="3" bestFit="1" customWidth="1"/>
    <col min="8962" max="8966" width="12.7109375" style="3" customWidth="1"/>
    <col min="8967" max="9216" width="8" style="3"/>
    <col min="9217" max="9217" width="36.85546875" style="3" bestFit="1" customWidth="1"/>
    <col min="9218" max="9222" width="12.7109375" style="3" customWidth="1"/>
    <col min="9223" max="9472" width="8" style="3"/>
    <col min="9473" max="9473" width="36.85546875" style="3" bestFit="1" customWidth="1"/>
    <col min="9474" max="9478" width="12.7109375" style="3" customWidth="1"/>
    <col min="9479" max="9728" width="8" style="3"/>
    <col min="9729" max="9729" width="36.85546875" style="3" bestFit="1" customWidth="1"/>
    <col min="9730" max="9734" width="12.7109375" style="3" customWidth="1"/>
    <col min="9735" max="9984" width="8" style="3"/>
    <col min="9985" max="9985" width="36.85546875" style="3" bestFit="1" customWidth="1"/>
    <col min="9986" max="9990" width="12.7109375" style="3" customWidth="1"/>
    <col min="9991" max="10240" width="8" style="3"/>
    <col min="10241" max="10241" width="36.85546875" style="3" bestFit="1" customWidth="1"/>
    <col min="10242" max="10246" width="12.7109375" style="3" customWidth="1"/>
    <col min="10247" max="10496" width="8" style="3"/>
    <col min="10497" max="10497" width="36.85546875" style="3" bestFit="1" customWidth="1"/>
    <col min="10498" max="10502" width="12.7109375" style="3" customWidth="1"/>
    <col min="10503" max="10752" width="8" style="3"/>
    <col min="10753" max="10753" width="36.85546875" style="3" bestFit="1" customWidth="1"/>
    <col min="10754" max="10758" width="12.7109375" style="3" customWidth="1"/>
    <col min="10759" max="11008" width="8" style="3"/>
    <col min="11009" max="11009" width="36.85546875" style="3" bestFit="1" customWidth="1"/>
    <col min="11010" max="11014" width="12.7109375" style="3" customWidth="1"/>
    <col min="11015" max="11264" width="8" style="3"/>
    <col min="11265" max="11265" width="36.85546875" style="3" bestFit="1" customWidth="1"/>
    <col min="11266" max="11270" width="12.7109375" style="3" customWidth="1"/>
    <col min="11271" max="11520" width="8" style="3"/>
    <col min="11521" max="11521" width="36.85546875" style="3" bestFit="1" customWidth="1"/>
    <col min="11522" max="11526" width="12.7109375" style="3" customWidth="1"/>
    <col min="11527" max="11776" width="8" style="3"/>
    <col min="11777" max="11777" width="36.85546875" style="3" bestFit="1" customWidth="1"/>
    <col min="11778" max="11782" width="12.7109375" style="3" customWidth="1"/>
    <col min="11783" max="12032" width="8" style="3"/>
    <col min="12033" max="12033" width="36.85546875" style="3" bestFit="1" customWidth="1"/>
    <col min="12034" max="12038" width="12.7109375" style="3" customWidth="1"/>
    <col min="12039" max="12288" width="8" style="3"/>
    <col min="12289" max="12289" width="36.85546875" style="3" bestFit="1" customWidth="1"/>
    <col min="12290" max="12294" width="12.7109375" style="3" customWidth="1"/>
    <col min="12295" max="12544" width="8" style="3"/>
    <col min="12545" max="12545" width="36.85546875" style="3" bestFit="1" customWidth="1"/>
    <col min="12546" max="12550" width="12.7109375" style="3" customWidth="1"/>
    <col min="12551" max="12800" width="8" style="3"/>
    <col min="12801" max="12801" width="36.85546875" style="3" bestFit="1" customWidth="1"/>
    <col min="12802" max="12806" width="12.7109375" style="3" customWidth="1"/>
    <col min="12807" max="13056" width="8" style="3"/>
    <col min="13057" max="13057" width="36.85546875" style="3" bestFit="1" customWidth="1"/>
    <col min="13058" max="13062" width="12.7109375" style="3" customWidth="1"/>
    <col min="13063" max="13312" width="8" style="3"/>
    <col min="13313" max="13313" width="36.85546875" style="3" bestFit="1" customWidth="1"/>
    <col min="13314" max="13318" width="12.7109375" style="3" customWidth="1"/>
    <col min="13319" max="13568" width="8" style="3"/>
    <col min="13569" max="13569" width="36.85546875" style="3" bestFit="1" customWidth="1"/>
    <col min="13570" max="13574" width="12.7109375" style="3" customWidth="1"/>
    <col min="13575" max="13824" width="8" style="3"/>
    <col min="13825" max="13825" width="36.85546875" style="3" bestFit="1" customWidth="1"/>
    <col min="13826" max="13830" width="12.7109375" style="3" customWidth="1"/>
    <col min="13831" max="14080" width="8" style="3"/>
    <col min="14081" max="14081" width="36.85546875" style="3" bestFit="1" customWidth="1"/>
    <col min="14082" max="14086" width="12.7109375" style="3" customWidth="1"/>
    <col min="14087" max="14336" width="8" style="3"/>
    <col min="14337" max="14337" width="36.85546875" style="3" bestFit="1" customWidth="1"/>
    <col min="14338" max="14342" width="12.7109375" style="3" customWidth="1"/>
    <col min="14343" max="14592" width="8" style="3"/>
    <col min="14593" max="14593" width="36.85546875" style="3" bestFit="1" customWidth="1"/>
    <col min="14594" max="14598" width="12.7109375" style="3" customWidth="1"/>
    <col min="14599" max="14848" width="8" style="3"/>
    <col min="14849" max="14849" width="36.85546875" style="3" bestFit="1" customWidth="1"/>
    <col min="14850" max="14854" width="12.7109375" style="3" customWidth="1"/>
    <col min="14855" max="15104" width="8" style="3"/>
    <col min="15105" max="15105" width="36.85546875" style="3" bestFit="1" customWidth="1"/>
    <col min="15106" max="15110" width="12.7109375" style="3" customWidth="1"/>
    <col min="15111" max="15360" width="8" style="3"/>
    <col min="15361" max="15361" width="36.85546875" style="3" bestFit="1" customWidth="1"/>
    <col min="15362" max="15366" width="12.7109375" style="3" customWidth="1"/>
    <col min="15367" max="15616" width="8" style="3"/>
    <col min="15617" max="15617" width="36.85546875" style="3" bestFit="1" customWidth="1"/>
    <col min="15618" max="15622" width="12.7109375" style="3" customWidth="1"/>
    <col min="15623" max="15872" width="8" style="3"/>
    <col min="15873" max="15873" width="36.85546875" style="3" bestFit="1" customWidth="1"/>
    <col min="15874" max="15878" width="12.7109375" style="3" customWidth="1"/>
    <col min="15879" max="16128" width="8" style="3"/>
    <col min="16129" max="16129" width="36.85546875" style="3" bestFit="1" customWidth="1"/>
    <col min="16130" max="16134" width="12.7109375" style="3" customWidth="1"/>
    <col min="16135" max="16384" width="8" style="3"/>
  </cols>
  <sheetData>
    <row r="1" spans="1:6" ht="33" customHeight="1">
      <c r="A1" s="1" t="s">
        <v>0</v>
      </c>
      <c r="B1" s="2">
        <v>2021</v>
      </c>
      <c r="C1" s="2">
        <v>2020</v>
      </c>
      <c r="D1" s="2">
        <v>2019</v>
      </c>
      <c r="E1" s="2">
        <v>2018</v>
      </c>
      <c r="F1" s="2">
        <v>2017</v>
      </c>
    </row>
    <row r="2" spans="1:6" ht="18" customHeight="1">
      <c r="A2" s="4" t="s">
        <v>1</v>
      </c>
      <c r="B2" s="5">
        <v>8937</v>
      </c>
      <c r="C2" s="5">
        <v>8594</v>
      </c>
      <c r="D2" s="5">
        <v>8297</v>
      </c>
      <c r="E2" s="5">
        <v>8279</v>
      </c>
      <c r="F2" s="5">
        <v>8468</v>
      </c>
    </row>
    <row r="3" spans="1:6" ht="18" customHeight="1">
      <c r="A3" s="6" t="s">
        <v>2</v>
      </c>
      <c r="B3" s="7">
        <v>378</v>
      </c>
      <c r="C3" s="7">
        <v>337</v>
      </c>
      <c r="D3" s="7">
        <v>362</v>
      </c>
      <c r="E3" s="7">
        <f>279+40+9+1</f>
        <v>329</v>
      </c>
      <c r="F3" s="7">
        <f>247+47+6</f>
        <v>300</v>
      </c>
    </row>
    <row r="4" spans="1:6" ht="18" customHeight="1">
      <c r="A4" s="8" t="s">
        <v>3</v>
      </c>
      <c r="B4" s="9">
        <f>SUM(B2:B3)</f>
        <v>9315</v>
      </c>
      <c r="C4" s="9">
        <f>SUM(C2:C3)</f>
        <v>8931</v>
      </c>
      <c r="D4" s="9">
        <f>SUM(D2:D3)</f>
        <v>8659</v>
      </c>
      <c r="E4" s="9">
        <f>SUM(E2:E3)</f>
        <v>8608</v>
      </c>
      <c r="F4" s="9">
        <f>SUM(F2:F3)</f>
        <v>8768</v>
      </c>
    </row>
    <row r="5" spans="1:6" ht="18" customHeight="1">
      <c r="A5" s="4" t="s">
        <v>4</v>
      </c>
      <c r="B5" s="5">
        <v>683</v>
      </c>
      <c r="C5" s="5">
        <v>660</v>
      </c>
      <c r="D5" s="5">
        <v>638</v>
      </c>
      <c r="E5" s="5">
        <v>587</v>
      </c>
      <c r="F5" s="5">
        <v>609</v>
      </c>
    </row>
    <row r="6" spans="1:6" ht="18" customHeight="1">
      <c r="A6" s="10" t="s">
        <v>5</v>
      </c>
      <c r="B6" s="11">
        <v>3636</v>
      </c>
      <c r="C6" s="11">
        <v>3586</v>
      </c>
      <c r="D6" s="11">
        <v>3827</v>
      </c>
      <c r="E6" s="11">
        <v>3746</v>
      </c>
      <c r="F6" s="11">
        <v>3729</v>
      </c>
    </row>
    <row r="7" spans="1:6" ht="18" customHeight="1">
      <c r="A7" s="10" t="s">
        <v>6</v>
      </c>
      <c r="B7" s="11">
        <v>143</v>
      </c>
      <c r="C7" s="11">
        <v>136</v>
      </c>
      <c r="D7" s="11">
        <v>136</v>
      </c>
      <c r="E7" s="11">
        <v>135</v>
      </c>
      <c r="F7" s="11">
        <v>134</v>
      </c>
    </row>
    <row r="8" spans="1:6" ht="18" customHeight="1">
      <c r="A8" s="10" t="s">
        <v>7</v>
      </c>
      <c r="B8" s="11">
        <v>2999</v>
      </c>
      <c r="C8" s="11">
        <v>2934</v>
      </c>
      <c r="D8" s="11">
        <v>2874</v>
      </c>
      <c r="E8" s="11">
        <v>2799</v>
      </c>
      <c r="F8" s="11">
        <v>2841</v>
      </c>
    </row>
    <row r="9" spans="1:6" ht="18" customHeight="1">
      <c r="A9" s="10" t="s">
        <v>8</v>
      </c>
      <c r="B9" s="11">
        <v>875</v>
      </c>
      <c r="C9" s="11">
        <v>936</v>
      </c>
      <c r="D9" s="11">
        <v>761</v>
      </c>
      <c r="E9" s="11">
        <f>63+564+218</f>
        <v>845</v>
      </c>
      <c r="F9" s="11">
        <f>58+579+117</f>
        <v>754</v>
      </c>
    </row>
    <row r="10" spans="1:6" ht="18" customHeight="1">
      <c r="A10" s="10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8" customHeight="1">
      <c r="A11" s="10" t="s">
        <v>10</v>
      </c>
      <c r="B11" s="11">
        <v>71</v>
      </c>
      <c r="C11" s="11">
        <v>5</v>
      </c>
      <c r="D11" s="11">
        <v>-8</v>
      </c>
      <c r="E11" s="11">
        <v>-25</v>
      </c>
      <c r="F11" s="11">
        <v>0</v>
      </c>
    </row>
    <row r="12" spans="1:6" ht="18" customHeight="1">
      <c r="A12" s="6" t="s">
        <v>11</v>
      </c>
      <c r="B12" s="7">
        <v>194</v>
      </c>
      <c r="C12" s="7">
        <v>153</v>
      </c>
      <c r="D12" s="7">
        <v>136</v>
      </c>
      <c r="E12" s="7">
        <v>153</v>
      </c>
      <c r="F12" s="7">
        <v>153</v>
      </c>
    </row>
    <row r="13" spans="1:6" s="12" customFormat="1" ht="18" customHeight="1">
      <c r="A13" s="8" t="s">
        <v>12</v>
      </c>
      <c r="B13" s="9">
        <f>SUM(B5:B12)</f>
        <v>8601</v>
      </c>
      <c r="C13" s="9">
        <f>SUM(C5:C12)</f>
        <v>8410</v>
      </c>
      <c r="D13" s="9">
        <f>SUM(D5:D12)</f>
        <v>8364</v>
      </c>
      <c r="E13" s="9">
        <f>SUM(E5:E12)</f>
        <v>8240</v>
      </c>
      <c r="F13" s="9">
        <f>SUM(F5:F12)</f>
        <v>8220</v>
      </c>
    </row>
    <row r="14" spans="1:6" ht="18" customHeight="1">
      <c r="A14" s="13" t="s">
        <v>13</v>
      </c>
      <c r="B14" s="14">
        <v>-2</v>
      </c>
      <c r="C14" s="14">
        <v>0</v>
      </c>
      <c r="D14" s="14">
        <v>5</v>
      </c>
      <c r="E14" s="14">
        <v>8</v>
      </c>
      <c r="F14" s="14">
        <v>5</v>
      </c>
    </row>
    <row r="15" spans="1:6" s="12" customFormat="1" ht="18" customHeight="1">
      <c r="A15" s="8" t="s">
        <v>14</v>
      </c>
      <c r="B15" s="9">
        <f>B4-B13+B14</f>
        <v>712</v>
      </c>
      <c r="C15" s="9">
        <f>C4-C13+C14</f>
        <v>521</v>
      </c>
      <c r="D15" s="9">
        <f>D4-D13+D14</f>
        <v>300</v>
      </c>
      <c r="E15" s="9">
        <f>E4-E13+E14</f>
        <v>376</v>
      </c>
      <c r="F15" s="9">
        <f>F4-F13+F14</f>
        <v>553</v>
      </c>
    </row>
    <row r="16" spans="1:6" ht="18" customHeight="1">
      <c r="A16" s="13" t="s">
        <v>15</v>
      </c>
      <c r="B16" s="14">
        <v>122</v>
      </c>
      <c r="C16" s="14">
        <v>74</v>
      </c>
      <c r="D16" s="14">
        <v>42</v>
      </c>
      <c r="E16" s="14">
        <v>71</v>
      </c>
      <c r="F16" s="14">
        <v>126</v>
      </c>
    </row>
    <row r="17" spans="1:6" s="12" customFormat="1" ht="18" customHeight="1">
      <c r="A17" s="8" t="s">
        <v>16</v>
      </c>
      <c r="B17" s="9">
        <f>B15-B16</f>
        <v>590</v>
      </c>
      <c r="C17" s="9">
        <f>C15-C16</f>
        <v>447</v>
      </c>
      <c r="D17" s="9">
        <f>D15-D16</f>
        <v>258</v>
      </c>
      <c r="E17" s="9">
        <f>E15-E16</f>
        <v>305</v>
      </c>
      <c r="F17" s="9">
        <f>F15-F16</f>
        <v>427</v>
      </c>
    </row>
  </sheetData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BilCons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Buosi</dc:creator>
  <cp:lastModifiedBy>Alessandro Buosi</cp:lastModifiedBy>
  <dcterms:created xsi:type="dcterms:W3CDTF">2022-03-14T11:06:21Z</dcterms:created>
  <dcterms:modified xsi:type="dcterms:W3CDTF">2022-03-14T11:06:37Z</dcterms:modified>
</cp:coreProperties>
</file>