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\Users$\a.buosi\Downloads\"/>
    </mc:Choice>
  </mc:AlternateContent>
  <xr:revisionPtr revIDLastSave="0" documentId="8_{DF304413-1825-48D1-AC46-D46571574353}" xr6:coauthVersionLast="36" xr6:coauthVersionMax="36" xr10:uidLastSave="{00000000-0000-0000-0000-000000000000}"/>
  <bookViews>
    <workbookView xWindow="0" yWindow="0" windowWidth="38400" windowHeight="17685" xr2:uid="{A711AFE6-6215-4FF1-ADD1-919DAF909793}"/>
  </bookViews>
  <sheets>
    <sheet name="CostoPersT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F26" i="1"/>
  <c r="F28" i="1" s="1"/>
  <c r="E26" i="1"/>
  <c r="D26" i="1"/>
  <c r="C26" i="1"/>
  <c r="B26" i="1"/>
  <c r="F19" i="1"/>
  <c r="E19" i="1"/>
  <c r="D19" i="1"/>
  <c r="C19" i="1"/>
  <c r="B19" i="1"/>
  <c r="F14" i="1"/>
  <c r="D14" i="1"/>
  <c r="C14" i="1"/>
  <c r="B14" i="1"/>
  <c r="E11" i="1"/>
  <c r="E14" i="1" s="1"/>
  <c r="F7" i="1"/>
  <c r="D7" i="1"/>
  <c r="D28" i="1" s="1"/>
  <c r="C7" i="1"/>
  <c r="B7" i="1"/>
  <c r="B28" i="1" s="1"/>
  <c r="E5" i="1"/>
  <c r="E7" i="1" s="1"/>
  <c r="E28" i="1" l="1"/>
</calcChain>
</file>

<file path=xl/sharedStrings.xml><?xml version="1.0" encoding="utf-8"?>
<sst xmlns="http://schemas.openxmlformats.org/spreadsheetml/2006/main" count="34" uniqueCount="30">
  <si>
    <t>Dettaglio</t>
  </si>
  <si>
    <t>Retribuzioni lorde</t>
  </si>
  <si>
    <t xml:space="preserve">  - Stipendi personale dirigenziale</t>
  </si>
  <si>
    <t xml:space="preserve">  - Stipendi personale amministrativo</t>
  </si>
  <si>
    <t xml:space="preserve">  - Salari personale operativo</t>
  </si>
  <si>
    <t xml:space="preserve">  - Premio di risultato</t>
  </si>
  <si>
    <t>Totale retribuzioni</t>
  </si>
  <si>
    <t>Oneri sociali</t>
  </si>
  <si>
    <t xml:space="preserve">  </t>
  </si>
  <si>
    <t xml:space="preserve">  - Oneri su stipendi personale dirigenziale</t>
  </si>
  <si>
    <t xml:space="preserve">  - Oneri su stipendi personale amministr.</t>
  </si>
  <si>
    <t xml:space="preserve">  - Oneri su salari personale operativo</t>
  </si>
  <si>
    <t xml:space="preserve">  - Oneri per previd./assist. integrativa</t>
  </si>
  <si>
    <t xml:space="preserve">  - Altri contributi sociali</t>
  </si>
  <si>
    <t>Totale oneri sociali</t>
  </si>
  <si>
    <t>Trattamento di fine rapporto</t>
  </si>
  <si>
    <t xml:space="preserve">    </t>
  </si>
  <si>
    <t xml:space="preserve">  - T.F.R. personale dirigenziale</t>
  </si>
  <si>
    <t xml:space="preserve">  - T.F.R. personale amministrativo</t>
  </si>
  <si>
    <t xml:space="preserve">  - T.F.R. personale operativo</t>
  </si>
  <si>
    <t>Totale trattamento di fine rapporto</t>
  </si>
  <si>
    <t>Trattamento di quiescenza e simili</t>
  </si>
  <si>
    <t>Altri costi del personale</t>
  </si>
  <si>
    <t xml:space="preserve">  - Rinnovo patente</t>
  </si>
  <si>
    <t xml:space="preserve">  - Polizze assicurative dirigenti</t>
  </si>
  <si>
    <t xml:space="preserve">  - Altri oneri contrattuali</t>
  </si>
  <si>
    <t xml:space="preserve">  - Costo personale distaccato presso AMNU</t>
  </si>
  <si>
    <t>Totale altri costi del personale</t>
  </si>
  <si>
    <t>TOTALE</t>
  </si>
  <si>
    <t>di cui costo complessivo personale a tempo determinato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</si>
</sst>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.00\ [$€-410]_-;\-* #,##0.00\ [$€-410]_-;_-* &quot;-&quot;??\ [$€-410]_-;_-@_-"/>
    <numFmt numFmtId="166" formatCode="_-[$€-410]\ * #,##0.00_-;\-[$€-410]\ * #,##0.00_-;_-[$€-410]\ * &quot;-&quot;??_-;_-@_-"/>
  </numFmts>
  <fonts count="7"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0" borderId="0"/>
  </cellStyleXfs>
  <cellXfs count="22">
    <xf numFmtId="0" fontId="0" fillId="0" borderId="0" xfId="0"/>
    <xf numFmtId="0" fontId="1" fillId="2" borderId="1" xfId="2" applyNumberFormat="1" applyFont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4" fillId="0" borderId="0" xfId="3" applyNumberFormat="1" applyFont="1" applyBorder="1" applyAlignment="1">
      <alignment horizontal="center" vertical="center" wrapText="1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6" fontId="4" fillId="0" borderId="0" xfId="3" applyNumberFormat="1" applyFont="1" applyBorder="1" applyAlignment="1">
      <alignment vertical="center"/>
    </xf>
    <xf numFmtId="0" fontId="4" fillId="0" borderId="5" xfId="3" applyFont="1" applyBorder="1" applyAlignment="1">
      <alignment vertical="center"/>
    </xf>
    <xf numFmtId="165" fontId="4" fillId="0" borderId="6" xfId="1" applyNumberFormat="1" applyFont="1" applyBorder="1" applyAlignment="1">
      <alignment vertical="center"/>
    </xf>
    <xf numFmtId="0" fontId="5" fillId="0" borderId="7" xfId="3" applyFont="1" applyBorder="1" applyAlignment="1">
      <alignment vertical="center"/>
    </xf>
    <xf numFmtId="165" fontId="5" fillId="0" borderId="8" xfId="1" applyNumberFormat="1" applyFont="1" applyBorder="1" applyAlignment="1">
      <alignment vertical="center"/>
    </xf>
    <xf numFmtId="0" fontId="5" fillId="0" borderId="0" xfId="3" applyFont="1" applyBorder="1" applyAlignment="1">
      <alignment vertical="center"/>
    </xf>
    <xf numFmtId="165" fontId="4" fillId="0" borderId="0" xfId="3" applyNumberFormat="1" applyFont="1" applyBorder="1" applyAlignment="1">
      <alignment vertical="center"/>
    </xf>
    <xf numFmtId="0" fontId="6" fillId="0" borderId="7" xfId="3" applyFont="1" applyBorder="1" applyAlignment="1">
      <alignment vertical="center"/>
    </xf>
    <xf numFmtId="165" fontId="6" fillId="0" borderId="8" xfId="1" applyNumberFormat="1" applyFont="1" applyBorder="1" applyAlignment="1">
      <alignment vertical="center"/>
    </xf>
    <xf numFmtId="44" fontId="6" fillId="0" borderId="8" xfId="1" applyNumberFormat="1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7" xfId="3" applyFont="1" applyBorder="1" applyAlignment="1">
      <alignment vertical="center" wrapText="1"/>
    </xf>
  </cellXfs>
  <cellStyles count="4">
    <cellStyle name="Colore 1 2" xfId="2" xr:uid="{42BE25CE-3B13-48F2-A75D-B496CB7744BA}"/>
    <cellStyle name="Migliaia" xfId="1" builtinId="3"/>
    <cellStyle name="Normale" xfId="0" builtinId="0"/>
    <cellStyle name="Normale 2" xfId="3" xr:uid="{232D70E0-CE17-416F-9CB1-EB0435058D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FC001-D064-461C-97A0-FA8FB73F613D}">
  <sheetPr>
    <pageSetUpPr fitToPage="1"/>
  </sheetPr>
  <dimension ref="A1:H30"/>
  <sheetViews>
    <sheetView tabSelected="1" workbookViewId="0">
      <selection activeCell="D31" sqref="D31"/>
    </sheetView>
  </sheetViews>
  <sheetFormatPr defaultColWidth="9" defaultRowHeight="18" customHeight="1"/>
  <cols>
    <col min="1" max="1" width="36.5703125" style="7" bestFit="1" customWidth="1"/>
    <col min="2" max="4" width="15.7109375" style="7" customWidth="1"/>
    <col min="5" max="6" width="15.7109375" style="9" customWidth="1"/>
    <col min="7" max="7" width="12.140625" style="7" bestFit="1" customWidth="1"/>
    <col min="8" max="256" width="9" style="7"/>
    <col min="257" max="257" width="36.5703125" style="7" bestFit="1" customWidth="1"/>
    <col min="258" max="262" width="15.7109375" style="7" customWidth="1"/>
    <col min="263" max="263" width="12.140625" style="7" bestFit="1" customWidth="1"/>
    <col min="264" max="512" width="9" style="7"/>
    <col min="513" max="513" width="36.5703125" style="7" bestFit="1" customWidth="1"/>
    <col min="514" max="518" width="15.7109375" style="7" customWidth="1"/>
    <col min="519" max="519" width="12.140625" style="7" bestFit="1" customWidth="1"/>
    <col min="520" max="768" width="9" style="7"/>
    <col min="769" max="769" width="36.5703125" style="7" bestFit="1" customWidth="1"/>
    <col min="770" max="774" width="15.7109375" style="7" customWidth="1"/>
    <col min="775" max="775" width="12.140625" style="7" bestFit="1" customWidth="1"/>
    <col min="776" max="1024" width="9" style="7"/>
    <col min="1025" max="1025" width="36.5703125" style="7" bestFit="1" customWidth="1"/>
    <col min="1026" max="1030" width="15.7109375" style="7" customWidth="1"/>
    <col min="1031" max="1031" width="12.140625" style="7" bestFit="1" customWidth="1"/>
    <col min="1032" max="1280" width="9" style="7"/>
    <col min="1281" max="1281" width="36.5703125" style="7" bestFit="1" customWidth="1"/>
    <col min="1282" max="1286" width="15.7109375" style="7" customWidth="1"/>
    <col min="1287" max="1287" width="12.140625" style="7" bestFit="1" customWidth="1"/>
    <col min="1288" max="1536" width="9" style="7"/>
    <col min="1537" max="1537" width="36.5703125" style="7" bestFit="1" customWidth="1"/>
    <col min="1538" max="1542" width="15.7109375" style="7" customWidth="1"/>
    <col min="1543" max="1543" width="12.140625" style="7" bestFit="1" customWidth="1"/>
    <col min="1544" max="1792" width="9" style="7"/>
    <col min="1793" max="1793" width="36.5703125" style="7" bestFit="1" customWidth="1"/>
    <col min="1794" max="1798" width="15.7109375" style="7" customWidth="1"/>
    <col min="1799" max="1799" width="12.140625" style="7" bestFit="1" customWidth="1"/>
    <col min="1800" max="2048" width="9" style="7"/>
    <col min="2049" max="2049" width="36.5703125" style="7" bestFit="1" customWidth="1"/>
    <col min="2050" max="2054" width="15.7109375" style="7" customWidth="1"/>
    <col min="2055" max="2055" width="12.140625" style="7" bestFit="1" customWidth="1"/>
    <col min="2056" max="2304" width="9" style="7"/>
    <col min="2305" max="2305" width="36.5703125" style="7" bestFit="1" customWidth="1"/>
    <col min="2306" max="2310" width="15.7109375" style="7" customWidth="1"/>
    <col min="2311" max="2311" width="12.140625" style="7" bestFit="1" customWidth="1"/>
    <col min="2312" max="2560" width="9" style="7"/>
    <col min="2561" max="2561" width="36.5703125" style="7" bestFit="1" customWidth="1"/>
    <col min="2562" max="2566" width="15.7109375" style="7" customWidth="1"/>
    <col min="2567" max="2567" width="12.140625" style="7" bestFit="1" customWidth="1"/>
    <col min="2568" max="2816" width="9" style="7"/>
    <col min="2817" max="2817" width="36.5703125" style="7" bestFit="1" customWidth="1"/>
    <col min="2818" max="2822" width="15.7109375" style="7" customWidth="1"/>
    <col min="2823" max="2823" width="12.140625" style="7" bestFit="1" customWidth="1"/>
    <col min="2824" max="3072" width="9" style="7"/>
    <col min="3073" max="3073" width="36.5703125" style="7" bestFit="1" customWidth="1"/>
    <col min="3074" max="3078" width="15.7109375" style="7" customWidth="1"/>
    <col min="3079" max="3079" width="12.140625" style="7" bestFit="1" customWidth="1"/>
    <col min="3080" max="3328" width="9" style="7"/>
    <col min="3329" max="3329" width="36.5703125" style="7" bestFit="1" customWidth="1"/>
    <col min="3330" max="3334" width="15.7109375" style="7" customWidth="1"/>
    <col min="3335" max="3335" width="12.140625" style="7" bestFit="1" customWidth="1"/>
    <col min="3336" max="3584" width="9" style="7"/>
    <col min="3585" max="3585" width="36.5703125" style="7" bestFit="1" customWidth="1"/>
    <col min="3586" max="3590" width="15.7109375" style="7" customWidth="1"/>
    <col min="3591" max="3591" width="12.140625" style="7" bestFit="1" customWidth="1"/>
    <col min="3592" max="3840" width="9" style="7"/>
    <col min="3841" max="3841" width="36.5703125" style="7" bestFit="1" customWidth="1"/>
    <col min="3842" max="3846" width="15.7109375" style="7" customWidth="1"/>
    <col min="3847" max="3847" width="12.140625" style="7" bestFit="1" customWidth="1"/>
    <col min="3848" max="4096" width="9" style="7"/>
    <col min="4097" max="4097" width="36.5703125" style="7" bestFit="1" customWidth="1"/>
    <col min="4098" max="4102" width="15.7109375" style="7" customWidth="1"/>
    <col min="4103" max="4103" width="12.140625" style="7" bestFit="1" customWidth="1"/>
    <col min="4104" max="4352" width="9" style="7"/>
    <col min="4353" max="4353" width="36.5703125" style="7" bestFit="1" customWidth="1"/>
    <col min="4354" max="4358" width="15.7109375" style="7" customWidth="1"/>
    <col min="4359" max="4359" width="12.140625" style="7" bestFit="1" customWidth="1"/>
    <col min="4360" max="4608" width="9" style="7"/>
    <col min="4609" max="4609" width="36.5703125" style="7" bestFit="1" customWidth="1"/>
    <col min="4610" max="4614" width="15.7109375" style="7" customWidth="1"/>
    <col min="4615" max="4615" width="12.140625" style="7" bestFit="1" customWidth="1"/>
    <col min="4616" max="4864" width="9" style="7"/>
    <col min="4865" max="4865" width="36.5703125" style="7" bestFit="1" customWidth="1"/>
    <col min="4866" max="4870" width="15.7109375" style="7" customWidth="1"/>
    <col min="4871" max="4871" width="12.140625" style="7" bestFit="1" customWidth="1"/>
    <col min="4872" max="5120" width="9" style="7"/>
    <col min="5121" max="5121" width="36.5703125" style="7" bestFit="1" customWidth="1"/>
    <col min="5122" max="5126" width="15.7109375" style="7" customWidth="1"/>
    <col min="5127" max="5127" width="12.140625" style="7" bestFit="1" customWidth="1"/>
    <col min="5128" max="5376" width="9" style="7"/>
    <col min="5377" max="5377" width="36.5703125" style="7" bestFit="1" customWidth="1"/>
    <col min="5378" max="5382" width="15.7109375" style="7" customWidth="1"/>
    <col min="5383" max="5383" width="12.140625" style="7" bestFit="1" customWidth="1"/>
    <col min="5384" max="5632" width="9" style="7"/>
    <col min="5633" max="5633" width="36.5703125" style="7" bestFit="1" customWidth="1"/>
    <col min="5634" max="5638" width="15.7109375" style="7" customWidth="1"/>
    <col min="5639" max="5639" width="12.140625" style="7" bestFit="1" customWidth="1"/>
    <col min="5640" max="5888" width="9" style="7"/>
    <col min="5889" max="5889" width="36.5703125" style="7" bestFit="1" customWidth="1"/>
    <col min="5890" max="5894" width="15.7109375" style="7" customWidth="1"/>
    <col min="5895" max="5895" width="12.140625" style="7" bestFit="1" customWidth="1"/>
    <col min="5896" max="6144" width="9" style="7"/>
    <col min="6145" max="6145" width="36.5703125" style="7" bestFit="1" customWidth="1"/>
    <col min="6146" max="6150" width="15.7109375" style="7" customWidth="1"/>
    <col min="6151" max="6151" width="12.140625" style="7" bestFit="1" customWidth="1"/>
    <col min="6152" max="6400" width="9" style="7"/>
    <col min="6401" max="6401" width="36.5703125" style="7" bestFit="1" customWidth="1"/>
    <col min="6402" max="6406" width="15.7109375" style="7" customWidth="1"/>
    <col min="6407" max="6407" width="12.140625" style="7" bestFit="1" customWidth="1"/>
    <col min="6408" max="6656" width="9" style="7"/>
    <col min="6657" max="6657" width="36.5703125" style="7" bestFit="1" customWidth="1"/>
    <col min="6658" max="6662" width="15.7109375" style="7" customWidth="1"/>
    <col min="6663" max="6663" width="12.140625" style="7" bestFit="1" customWidth="1"/>
    <col min="6664" max="6912" width="9" style="7"/>
    <col min="6913" max="6913" width="36.5703125" style="7" bestFit="1" customWidth="1"/>
    <col min="6914" max="6918" width="15.7109375" style="7" customWidth="1"/>
    <col min="6919" max="6919" width="12.140625" style="7" bestFit="1" customWidth="1"/>
    <col min="6920" max="7168" width="9" style="7"/>
    <col min="7169" max="7169" width="36.5703125" style="7" bestFit="1" customWidth="1"/>
    <col min="7170" max="7174" width="15.7109375" style="7" customWidth="1"/>
    <col min="7175" max="7175" width="12.140625" style="7" bestFit="1" customWidth="1"/>
    <col min="7176" max="7424" width="9" style="7"/>
    <col min="7425" max="7425" width="36.5703125" style="7" bestFit="1" customWidth="1"/>
    <col min="7426" max="7430" width="15.7109375" style="7" customWidth="1"/>
    <col min="7431" max="7431" width="12.140625" style="7" bestFit="1" customWidth="1"/>
    <col min="7432" max="7680" width="9" style="7"/>
    <col min="7681" max="7681" width="36.5703125" style="7" bestFit="1" customWidth="1"/>
    <col min="7682" max="7686" width="15.7109375" style="7" customWidth="1"/>
    <col min="7687" max="7687" width="12.140625" style="7" bestFit="1" customWidth="1"/>
    <col min="7688" max="7936" width="9" style="7"/>
    <col min="7937" max="7937" width="36.5703125" style="7" bestFit="1" customWidth="1"/>
    <col min="7938" max="7942" width="15.7109375" style="7" customWidth="1"/>
    <col min="7943" max="7943" width="12.140625" style="7" bestFit="1" customWidth="1"/>
    <col min="7944" max="8192" width="9" style="7"/>
    <col min="8193" max="8193" width="36.5703125" style="7" bestFit="1" customWidth="1"/>
    <col min="8194" max="8198" width="15.7109375" style="7" customWidth="1"/>
    <col min="8199" max="8199" width="12.140625" style="7" bestFit="1" customWidth="1"/>
    <col min="8200" max="8448" width="9" style="7"/>
    <col min="8449" max="8449" width="36.5703125" style="7" bestFit="1" customWidth="1"/>
    <col min="8450" max="8454" width="15.7109375" style="7" customWidth="1"/>
    <col min="8455" max="8455" width="12.140625" style="7" bestFit="1" customWidth="1"/>
    <col min="8456" max="8704" width="9" style="7"/>
    <col min="8705" max="8705" width="36.5703125" style="7" bestFit="1" customWidth="1"/>
    <col min="8706" max="8710" width="15.7109375" style="7" customWidth="1"/>
    <col min="8711" max="8711" width="12.140625" style="7" bestFit="1" customWidth="1"/>
    <col min="8712" max="8960" width="9" style="7"/>
    <col min="8961" max="8961" width="36.5703125" style="7" bestFit="1" customWidth="1"/>
    <col min="8962" max="8966" width="15.7109375" style="7" customWidth="1"/>
    <col min="8967" max="8967" width="12.140625" style="7" bestFit="1" customWidth="1"/>
    <col min="8968" max="9216" width="9" style="7"/>
    <col min="9217" max="9217" width="36.5703125" style="7" bestFit="1" customWidth="1"/>
    <col min="9218" max="9222" width="15.7109375" style="7" customWidth="1"/>
    <col min="9223" max="9223" width="12.140625" style="7" bestFit="1" customWidth="1"/>
    <col min="9224" max="9472" width="9" style="7"/>
    <col min="9473" max="9473" width="36.5703125" style="7" bestFit="1" customWidth="1"/>
    <col min="9474" max="9478" width="15.7109375" style="7" customWidth="1"/>
    <col min="9479" max="9479" width="12.140625" style="7" bestFit="1" customWidth="1"/>
    <col min="9480" max="9728" width="9" style="7"/>
    <col min="9729" max="9729" width="36.5703125" style="7" bestFit="1" customWidth="1"/>
    <col min="9730" max="9734" width="15.7109375" style="7" customWidth="1"/>
    <col min="9735" max="9735" width="12.140625" style="7" bestFit="1" customWidth="1"/>
    <col min="9736" max="9984" width="9" style="7"/>
    <col min="9985" max="9985" width="36.5703125" style="7" bestFit="1" customWidth="1"/>
    <col min="9986" max="9990" width="15.7109375" style="7" customWidth="1"/>
    <col min="9991" max="9991" width="12.140625" style="7" bestFit="1" customWidth="1"/>
    <col min="9992" max="10240" width="9" style="7"/>
    <col min="10241" max="10241" width="36.5703125" style="7" bestFit="1" customWidth="1"/>
    <col min="10242" max="10246" width="15.7109375" style="7" customWidth="1"/>
    <col min="10247" max="10247" width="12.140625" style="7" bestFit="1" customWidth="1"/>
    <col min="10248" max="10496" width="9" style="7"/>
    <col min="10497" max="10497" width="36.5703125" style="7" bestFit="1" customWidth="1"/>
    <col min="10498" max="10502" width="15.7109375" style="7" customWidth="1"/>
    <col min="10503" max="10503" width="12.140625" style="7" bestFit="1" customWidth="1"/>
    <col min="10504" max="10752" width="9" style="7"/>
    <col min="10753" max="10753" width="36.5703125" style="7" bestFit="1" customWidth="1"/>
    <col min="10754" max="10758" width="15.7109375" style="7" customWidth="1"/>
    <col min="10759" max="10759" width="12.140625" style="7" bestFit="1" customWidth="1"/>
    <col min="10760" max="11008" width="9" style="7"/>
    <col min="11009" max="11009" width="36.5703125" style="7" bestFit="1" customWidth="1"/>
    <col min="11010" max="11014" width="15.7109375" style="7" customWidth="1"/>
    <col min="11015" max="11015" width="12.140625" style="7" bestFit="1" customWidth="1"/>
    <col min="11016" max="11264" width="9" style="7"/>
    <col min="11265" max="11265" width="36.5703125" style="7" bestFit="1" customWidth="1"/>
    <col min="11266" max="11270" width="15.7109375" style="7" customWidth="1"/>
    <col min="11271" max="11271" width="12.140625" style="7" bestFit="1" customWidth="1"/>
    <col min="11272" max="11520" width="9" style="7"/>
    <col min="11521" max="11521" width="36.5703125" style="7" bestFit="1" customWidth="1"/>
    <col min="11522" max="11526" width="15.7109375" style="7" customWidth="1"/>
    <col min="11527" max="11527" width="12.140625" style="7" bestFit="1" customWidth="1"/>
    <col min="11528" max="11776" width="9" style="7"/>
    <col min="11777" max="11777" width="36.5703125" style="7" bestFit="1" customWidth="1"/>
    <col min="11778" max="11782" width="15.7109375" style="7" customWidth="1"/>
    <col min="11783" max="11783" width="12.140625" style="7" bestFit="1" customWidth="1"/>
    <col min="11784" max="12032" width="9" style="7"/>
    <col min="12033" max="12033" width="36.5703125" style="7" bestFit="1" customWidth="1"/>
    <col min="12034" max="12038" width="15.7109375" style="7" customWidth="1"/>
    <col min="12039" max="12039" width="12.140625" style="7" bestFit="1" customWidth="1"/>
    <col min="12040" max="12288" width="9" style="7"/>
    <col min="12289" max="12289" width="36.5703125" style="7" bestFit="1" customWidth="1"/>
    <col min="12290" max="12294" width="15.7109375" style="7" customWidth="1"/>
    <col min="12295" max="12295" width="12.140625" style="7" bestFit="1" customWidth="1"/>
    <col min="12296" max="12544" width="9" style="7"/>
    <col min="12545" max="12545" width="36.5703125" style="7" bestFit="1" customWidth="1"/>
    <col min="12546" max="12550" width="15.7109375" style="7" customWidth="1"/>
    <col min="12551" max="12551" width="12.140625" style="7" bestFit="1" customWidth="1"/>
    <col min="12552" max="12800" width="9" style="7"/>
    <col min="12801" max="12801" width="36.5703125" style="7" bestFit="1" customWidth="1"/>
    <col min="12802" max="12806" width="15.7109375" style="7" customWidth="1"/>
    <col min="12807" max="12807" width="12.140625" style="7" bestFit="1" customWidth="1"/>
    <col min="12808" max="13056" width="9" style="7"/>
    <col min="13057" max="13057" width="36.5703125" style="7" bestFit="1" customWidth="1"/>
    <col min="13058" max="13062" width="15.7109375" style="7" customWidth="1"/>
    <col min="13063" max="13063" width="12.140625" style="7" bestFit="1" customWidth="1"/>
    <col min="13064" max="13312" width="9" style="7"/>
    <col min="13313" max="13313" width="36.5703125" style="7" bestFit="1" customWidth="1"/>
    <col min="13314" max="13318" width="15.7109375" style="7" customWidth="1"/>
    <col min="13319" max="13319" width="12.140625" style="7" bestFit="1" customWidth="1"/>
    <col min="13320" max="13568" width="9" style="7"/>
    <col min="13569" max="13569" width="36.5703125" style="7" bestFit="1" customWidth="1"/>
    <col min="13570" max="13574" width="15.7109375" style="7" customWidth="1"/>
    <col min="13575" max="13575" width="12.140625" style="7" bestFit="1" customWidth="1"/>
    <col min="13576" max="13824" width="9" style="7"/>
    <col min="13825" max="13825" width="36.5703125" style="7" bestFit="1" customWidth="1"/>
    <col min="13826" max="13830" width="15.7109375" style="7" customWidth="1"/>
    <col min="13831" max="13831" width="12.140625" style="7" bestFit="1" customWidth="1"/>
    <col min="13832" max="14080" width="9" style="7"/>
    <col min="14081" max="14081" width="36.5703125" style="7" bestFit="1" customWidth="1"/>
    <col min="14082" max="14086" width="15.7109375" style="7" customWidth="1"/>
    <col min="14087" max="14087" width="12.140625" style="7" bestFit="1" customWidth="1"/>
    <col min="14088" max="14336" width="9" style="7"/>
    <col min="14337" max="14337" width="36.5703125" style="7" bestFit="1" customWidth="1"/>
    <col min="14338" max="14342" width="15.7109375" style="7" customWidth="1"/>
    <col min="14343" max="14343" width="12.140625" style="7" bestFit="1" customWidth="1"/>
    <col min="14344" max="14592" width="9" style="7"/>
    <col min="14593" max="14593" width="36.5703125" style="7" bestFit="1" customWidth="1"/>
    <col min="14594" max="14598" width="15.7109375" style="7" customWidth="1"/>
    <col min="14599" max="14599" width="12.140625" style="7" bestFit="1" customWidth="1"/>
    <col min="14600" max="14848" width="9" style="7"/>
    <col min="14849" max="14849" width="36.5703125" style="7" bestFit="1" customWidth="1"/>
    <col min="14850" max="14854" width="15.7109375" style="7" customWidth="1"/>
    <col min="14855" max="14855" width="12.140625" style="7" bestFit="1" customWidth="1"/>
    <col min="14856" max="15104" width="9" style="7"/>
    <col min="15105" max="15105" width="36.5703125" style="7" bestFit="1" customWidth="1"/>
    <col min="15106" max="15110" width="15.7109375" style="7" customWidth="1"/>
    <col min="15111" max="15111" width="12.140625" style="7" bestFit="1" customWidth="1"/>
    <col min="15112" max="15360" width="9" style="7"/>
    <col min="15361" max="15361" width="36.5703125" style="7" bestFit="1" customWidth="1"/>
    <col min="15362" max="15366" width="15.7109375" style="7" customWidth="1"/>
    <col min="15367" max="15367" width="12.140625" style="7" bestFit="1" customWidth="1"/>
    <col min="15368" max="15616" width="9" style="7"/>
    <col min="15617" max="15617" width="36.5703125" style="7" bestFit="1" customWidth="1"/>
    <col min="15618" max="15622" width="15.7109375" style="7" customWidth="1"/>
    <col min="15623" max="15623" width="12.140625" style="7" bestFit="1" customWidth="1"/>
    <col min="15624" max="15872" width="9" style="7"/>
    <col min="15873" max="15873" width="36.5703125" style="7" bestFit="1" customWidth="1"/>
    <col min="15874" max="15878" width="15.7109375" style="7" customWidth="1"/>
    <col min="15879" max="15879" width="12.140625" style="7" bestFit="1" customWidth="1"/>
    <col min="15880" max="16128" width="9" style="7"/>
    <col min="16129" max="16129" width="36.5703125" style="7" bestFit="1" customWidth="1"/>
    <col min="16130" max="16134" width="15.7109375" style="7" customWidth="1"/>
    <col min="16135" max="16135" width="12.140625" style="7" bestFit="1" customWidth="1"/>
    <col min="16136" max="16384" width="9" style="7"/>
  </cols>
  <sheetData>
    <row r="1" spans="1:7" s="3" customFormat="1" ht="18" customHeight="1">
      <c r="A1" s="1" t="s">
        <v>0</v>
      </c>
      <c r="B1" s="1">
        <v>2021</v>
      </c>
      <c r="C1" s="1">
        <v>2020</v>
      </c>
      <c r="D1" s="1">
        <v>2019</v>
      </c>
      <c r="E1" s="2">
        <v>2018</v>
      </c>
      <c r="F1" s="2">
        <v>2017</v>
      </c>
    </row>
    <row r="2" spans="1:7" ht="18" customHeight="1">
      <c r="A2" s="4" t="s">
        <v>1</v>
      </c>
      <c r="B2" s="5"/>
      <c r="C2" s="5"/>
      <c r="D2" s="5"/>
      <c r="E2" s="6"/>
      <c r="F2" s="6"/>
    </row>
    <row r="3" spans="1:7" ht="18" customHeight="1">
      <c r="A3" s="8" t="s">
        <v>2</v>
      </c>
      <c r="B3" s="9">
        <v>145968</v>
      </c>
      <c r="C3" s="9">
        <v>143614</v>
      </c>
      <c r="D3" s="9">
        <v>55467</v>
      </c>
      <c r="E3" s="9">
        <v>58310</v>
      </c>
      <c r="F3" s="9">
        <v>59565</v>
      </c>
    </row>
    <row r="4" spans="1:7" ht="18" customHeight="1">
      <c r="A4" s="8" t="s">
        <v>3</v>
      </c>
      <c r="B4" s="9">
        <v>455907</v>
      </c>
      <c r="C4" s="9">
        <v>447285</v>
      </c>
      <c r="D4" s="9">
        <v>534371</v>
      </c>
      <c r="E4" s="9">
        <v>507572</v>
      </c>
      <c r="F4" s="9">
        <v>510222</v>
      </c>
    </row>
    <row r="5" spans="1:7" ht="18" customHeight="1">
      <c r="A5" s="8" t="s">
        <v>4</v>
      </c>
      <c r="B5" s="9">
        <v>1441471</v>
      </c>
      <c r="C5" s="9">
        <v>1413367</v>
      </c>
      <c r="D5" s="9">
        <v>1282339.96</v>
      </c>
      <c r="E5" s="9">
        <f>1336467+1</f>
        <v>1336468</v>
      </c>
      <c r="F5" s="9">
        <v>1380914</v>
      </c>
      <c r="G5" s="10"/>
    </row>
    <row r="6" spans="1:7" ht="18" customHeight="1">
      <c r="A6" s="11" t="s">
        <v>5</v>
      </c>
      <c r="B6" s="9">
        <v>77268</v>
      </c>
      <c r="C6" s="9">
        <v>72676</v>
      </c>
      <c r="D6" s="9">
        <v>65851.66</v>
      </c>
      <c r="E6" s="12">
        <v>75154</v>
      </c>
      <c r="F6" s="12">
        <v>70731</v>
      </c>
      <c r="G6" s="10"/>
    </row>
    <row r="7" spans="1:7" s="15" customFormat="1" ht="18" customHeight="1">
      <c r="A7" s="13" t="s">
        <v>6</v>
      </c>
      <c r="B7" s="14">
        <f t="shared" ref="B7:F7" si="0">SUM(B3:B6)</f>
        <v>2120614</v>
      </c>
      <c r="C7" s="14">
        <f t="shared" si="0"/>
        <v>2076942</v>
      </c>
      <c r="D7" s="14">
        <f t="shared" si="0"/>
        <v>1938029.6199999999</v>
      </c>
      <c r="E7" s="14">
        <f t="shared" si="0"/>
        <v>1977504</v>
      </c>
      <c r="F7" s="14">
        <f t="shared" si="0"/>
        <v>2021432</v>
      </c>
    </row>
    <row r="8" spans="1:7" ht="18" customHeight="1">
      <c r="A8" s="4" t="s">
        <v>7</v>
      </c>
      <c r="B8" s="5"/>
      <c r="C8" s="5"/>
      <c r="D8" s="5"/>
      <c r="E8" s="6" t="s">
        <v>8</v>
      </c>
      <c r="F8" s="6" t="s">
        <v>8</v>
      </c>
    </row>
    <row r="9" spans="1:7" ht="18" customHeight="1">
      <c r="A9" s="8" t="s">
        <v>9</v>
      </c>
      <c r="B9" s="9">
        <v>47861</v>
      </c>
      <c r="C9" s="9">
        <v>47840</v>
      </c>
      <c r="D9" s="9">
        <v>17562</v>
      </c>
      <c r="E9" s="9">
        <v>19083</v>
      </c>
      <c r="F9" s="9">
        <v>19442</v>
      </c>
    </row>
    <row r="10" spans="1:7" ht="18" customHeight="1">
      <c r="A10" s="8" t="s">
        <v>10</v>
      </c>
      <c r="B10" s="9">
        <v>140908</v>
      </c>
      <c r="C10" s="9">
        <v>137325</v>
      </c>
      <c r="D10" s="9">
        <v>167851</v>
      </c>
      <c r="E10" s="9">
        <v>148804</v>
      </c>
      <c r="F10" s="9">
        <v>150629</v>
      </c>
    </row>
    <row r="11" spans="1:7" ht="18" customHeight="1">
      <c r="A11" s="8" t="s">
        <v>11</v>
      </c>
      <c r="B11" s="9">
        <v>464483</v>
      </c>
      <c r="C11" s="9">
        <v>460199</v>
      </c>
      <c r="D11" s="9">
        <v>426373.63</v>
      </c>
      <c r="E11" s="9">
        <f>462494+1</f>
        <v>462495</v>
      </c>
      <c r="F11" s="9">
        <v>463199</v>
      </c>
      <c r="G11" s="16"/>
    </row>
    <row r="12" spans="1:7" ht="18" customHeight="1">
      <c r="A12" s="8" t="s">
        <v>12</v>
      </c>
      <c r="B12" s="9">
        <v>63656</v>
      </c>
      <c r="C12" s="9">
        <v>68715</v>
      </c>
      <c r="D12" s="9">
        <v>59183.4</v>
      </c>
      <c r="E12" s="9">
        <v>49980</v>
      </c>
      <c r="F12" s="9">
        <v>45126</v>
      </c>
      <c r="G12" s="10"/>
    </row>
    <row r="13" spans="1:7" ht="18" customHeight="1">
      <c r="A13" s="11" t="s">
        <v>13</v>
      </c>
      <c r="B13" s="9">
        <v>7660</v>
      </c>
      <c r="C13" s="9">
        <v>7430</v>
      </c>
      <c r="D13" s="9">
        <v>7040</v>
      </c>
      <c r="E13" s="12">
        <v>3380</v>
      </c>
      <c r="F13" s="12">
        <v>0</v>
      </c>
      <c r="G13" s="10"/>
    </row>
    <row r="14" spans="1:7" s="15" customFormat="1" ht="18" customHeight="1">
      <c r="A14" s="13" t="s">
        <v>14</v>
      </c>
      <c r="B14" s="14">
        <f t="shared" ref="B14:F14" si="1">SUM(B9:B13)</f>
        <v>724568</v>
      </c>
      <c r="C14" s="14">
        <f t="shared" si="1"/>
        <v>721509</v>
      </c>
      <c r="D14" s="14">
        <f t="shared" si="1"/>
        <v>678010.03</v>
      </c>
      <c r="E14" s="14">
        <f t="shared" si="1"/>
        <v>683742</v>
      </c>
      <c r="F14" s="14">
        <f t="shared" si="1"/>
        <v>678396</v>
      </c>
    </row>
    <row r="15" spans="1:7" ht="18" customHeight="1">
      <c r="A15" s="4" t="s">
        <v>15</v>
      </c>
      <c r="B15" s="5"/>
      <c r="C15" s="5"/>
      <c r="D15" s="5"/>
      <c r="E15" s="6" t="s">
        <v>16</v>
      </c>
      <c r="F15" s="6" t="s">
        <v>16</v>
      </c>
    </row>
    <row r="16" spans="1:7" ht="18" customHeight="1">
      <c r="A16" s="8" t="s">
        <v>17</v>
      </c>
      <c r="B16" s="9">
        <v>11141</v>
      </c>
      <c r="C16" s="9">
        <v>9927</v>
      </c>
      <c r="D16" s="9">
        <v>4426</v>
      </c>
      <c r="E16" s="9">
        <v>4510</v>
      </c>
      <c r="F16" s="9">
        <v>4139</v>
      </c>
    </row>
    <row r="17" spans="1:7" ht="18" customHeight="1">
      <c r="A17" s="8" t="s">
        <v>18</v>
      </c>
      <c r="B17" s="9">
        <v>33634</v>
      </c>
      <c r="C17" s="9">
        <v>27872</v>
      </c>
      <c r="D17" s="9">
        <v>34560</v>
      </c>
      <c r="E17" s="9">
        <v>36166</v>
      </c>
      <c r="F17" s="9">
        <v>36544</v>
      </c>
    </row>
    <row r="18" spans="1:7" ht="18" customHeight="1">
      <c r="A18" s="11" t="s">
        <v>19</v>
      </c>
      <c r="B18" s="9">
        <v>104495</v>
      </c>
      <c r="C18" s="9">
        <v>82302</v>
      </c>
      <c r="D18" s="9">
        <v>86714.67</v>
      </c>
      <c r="E18" s="12">
        <v>92843</v>
      </c>
      <c r="F18" s="12">
        <v>96858</v>
      </c>
      <c r="G18" s="16"/>
    </row>
    <row r="19" spans="1:7" s="15" customFormat="1" ht="18" customHeight="1">
      <c r="A19" s="13" t="s">
        <v>20</v>
      </c>
      <c r="B19" s="14">
        <f t="shared" ref="B19:F19" si="2">SUM(B16:B18)</f>
        <v>149270</v>
      </c>
      <c r="C19" s="14">
        <f t="shared" si="2"/>
        <v>120101</v>
      </c>
      <c r="D19" s="14">
        <f t="shared" si="2"/>
        <v>125700.67</v>
      </c>
      <c r="E19" s="14">
        <f t="shared" si="2"/>
        <v>133519</v>
      </c>
      <c r="F19" s="14">
        <f t="shared" si="2"/>
        <v>137541</v>
      </c>
    </row>
    <row r="20" spans="1:7" s="15" customFormat="1" ht="18" customHeight="1">
      <c r="A20" s="13" t="s">
        <v>21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</row>
    <row r="21" spans="1:7" ht="18" customHeight="1">
      <c r="A21" s="4" t="s">
        <v>22</v>
      </c>
      <c r="B21" s="5"/>
      <c r="C21" s="5"/>
      <c r="D21" s="5"/>
      <c r="E21" s="6" t="s">
        <v>16</v>
      </c>
      <c r="F21" s="6" t="s">
        <v>16</v>
      </c>
    </row>
    <row r="22" spans="1:7" ht="18" customHeight="1">
      <c r="A22" s="8" t="s">
        <v>23</v>
      </c>
      <c r="B22" s="9">
        <v>593</v>
      </c>
      <c r="C22" s="9">
        <v>907</v>
      </c>
      <c r="D22" s="9">
        <v>709</v>
      </c>
      <c r="E22" s="9">
        <v>557</v>
      </c>
      <c r="F22" s="9">
        <v>1135</v>
      </c>
    </row>
    <row r="23" spans="1:7" ht="18" customHeight="1">
      <c r="A23" s="8" t="s">
        <v>24</v>
      </c>
      <c r="B23" s="9">
        <v>2027</v>
      </c>
      <c r="C23" s="9">
        <v>1293</v>
      </c>
      <c r="D23" s="9">
        <v>1026</v>
      </c>
      <c r="E23" s="9">
        <v>1068</v>
      </c>
      <c r="F23" s="9">
        <v>1057</v>
      </c>
    </row>
    <row r="24" spans="1:7" ht="18" customHeight="1">
      <c r="A24" s="8" t="s">
        <v>25</v>
      </c>
      <c r="B24" s="9">
        <v>1964</v>
      </c>
      <c r="C24" s="9">
        <v>1780</v>
      </c>
      <c r="D24" s="9">
        <v>2109</v>
      </c>
      <c r="E24" s="9">
        <v>1680</v>
      </c>
      <c r="F24" s="9">
        <v>1708</v>
      </c>
    </row>
    <row r="25" spans="1:7" ht="18" customHeight="1">
      <c r="A25" s="11" t="s">
        <v>26</v>
      </c>
      <c r="B25" s="9">
        <v>0</v>
      </c>
      <c r="C25" s="9">
        <v>11948</v>
      </c>
      <c r="D25" s="9">
        <v>8588</v>
      </c>
      <c r="E25" s="12">
        <v>1228</v>
      </c>
      <c r="F25" s="12">
        <v>0</v>
      </c>
    </row>
    <row r="26" spans="1:7" s="15" customFormat="1" ht="18" customHeight="1">
      <c r="A26" s="13" t="s">
        <v>27</v>
      </c>
      <c r="B26" s="14">
        <f t="shared" ref="B26:F26" si="3">SUM(B22:B25)</f>
        <v>4584</v>
      </c>
      <c r="C26" s="14">
        <f t="shared" si="3"/>
        <v>15928</v>
      </c>
      <c r="D26" s="14">
        <f t="shared" si="3"/>
        <v>12432</v>
      </c>
      <c r="E26" s="14">
        <f t="shared" si="3"/>
        <v>4533</v>
      </c>
      <c r="F26" s="14">
        <f t="shared" si="3"/>
        <v>3900</v>
      </c>
    </row>
    <row r="27" spans="1:7" s="15" customFormat="1" ht="18" customHeight="1">
      <c r="A27" s="13"/>
      <c r="B27" s="14"/>
      <c r="C27" s="14"/>
      <c r="D27" s="14"/>
      <c r="E27" s="14"/>
      <c r="F27" s="14"/>
    </row>
    <row r="28" spans="1:7" s="20" customFormat="1" ht="18" customHeight="1">
      <c r="A28" s="17" t="s">
        <v>28</v>
      </c>
      <c r="B28" s="18">
        <f>SUM(B7+B14+B19+B20+B26)</f>
        <v>2999036</v>
      </c>
      <c r="C28" s="18">
        <f>SUM(C7+C14+C19+C20+C26)</f>
        <v>2934480</v>
      </c>
      <c r="D28" s="18">
        <f>SUM(D7+D14+D19+D20+D26)</f>
        <v>2754172.32</v>
      </c>
      <c r="E28" s="19">
        <f>SUM(E26,E20,E19,E14,E7)</f>
        <v>2799298</v>
      </c>
      <c r="F28" s="19">
        <f>SUM(F26,F20,F19,F14,F7)</f>
        <v>2841269</v>
      </c>
    </row>
    <row r="30" spans="1:7" ht="24">
      <c r="A30" s="21" t="s">
        <v>29</v>
      </c>
      <c r="B30" s="18">
        <v>73679</v>
      </c>
      <c r="C30" s="18">
        <v>24492</v>
      </c>
      <c r="D30" s="18">
        <v>17673</v>
      </c>
      <c r="E30" s="18">
        <v>119799</v>
      </c>
      <c r="F30" s="18">
        <v>155472</v>
      </c>
    </row>
  </sheetData>
  <printOptions horizontalCentered="1" verticalCentered="1" gridLines="1" gridLinesSet="0"/>
  <pageMargins left="0.19685039370078741" right="0.19685039370078741" top="0.39370078740157483" bottom="0.39370078740157483" header="0.31496062992125984" footer="0.31496062992125984"/>
  <pageSetup paperSize="8" orientation="portrait" horizontalDpi="4294967292" r:id="rId1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CostoPersTI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Buosi</dc:creator>
  <cp:lastModifiedBy>Alessandro Buosi</cp:lastModifiedBy>
  <dcterms:created xsi:type="dcterms:W3CDTF">2022-03-14T10:33:58Z</dcterms:created>
  <dcterms:modified xsi:type="dcterms:W3CDTF">2022-03-14T10:34:09Z</dcterms:modified>
</cp:coreProperties>
</file>